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</sheets>
  <definedNames>
    <definedName name="_xlnm._FilterDatabase" localSheetId="0" hidden="1">'Лист1'!$A$7:$I$10</definedName>
  </definedNames>
  <calcPr fullCalcOnLoad="1"/>
</workbook>
</file>

<file path=xl/sharedStrings.xml><?xml version="1.0" encoding="utf-8"?>
<sst xmlns="http://schemas.openxmlformats.org/spreadsheetml/2006/main" count="50" uniqueCount="40">
  <si>
    <t xml:space="preserve">   Реестр субъектов малого и среднего предпринимательства - получателей поддержки в 2021 году
                                   Администрация городского округа «Вуктыл»</t>
  </si>
  <si>
    <t xml:space="preserve">Номер реестровой записи и дата включения сведений в реестр </t>
  </si>
  <si>
    <t xml:space="preserve">Дата принятия решения о предоставлении или прекращении оказания поддержки </t>
  </si>
  <si>
    <t>Сведения о субъекте малого и среднего предпринимательства – получателе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</si>
  <si>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</si>
  <si>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</si>
  <si>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r>
      <rPr>
        <sz val="10"/>
        <color indexed="8"/>
        <rFont val="0"/>
        <family val="1"/>
      </rPr>
      <t xml:space="preserve">наименование юридического лица или фамилия, имя и (при наличии) отчество индивидуального предпринимателя </t>
    </r>
    <r>
      <rPr>
        <sz val="10"/>
        <color indexed="8"/>
        <rFont val="Times New Roman"/>
        <family val="1"/>
      </rPr>
      <t xml:space="preserve"> </t>
    </r>
  </si>
  <si>
    <t>идентификационный номер налогоплательщика</t>
  </si>
  <si>
    <t>форма поддержки</t>
  </si>
  <si>
    <t>вид поддержки</t>
  </si>
  <si>
    <t>размер поддержки</t>
  </si>
  <si>
    <t>срок оказания поддержки</t>
  </si>
  <si>
    <t>I. Микропредприятия</t>
  </si>
  <si>
    <t>1 / 01.07.2021</t>
  </si>
  <si>
    <t>Распоряжение № 06/381 от 18.06.2021</t>
  </si>
  <si>
    <t>ИП Кошлец Г.И</t>
  </si>
  <si>
    <t>финансовая</t>
  </si>
  <si>
    <t>Финансово-инвестиционная поддержка малого и среднего предпринимательства</t>
  </si>
  <si>
    <t>30 400 (Тридцать тысяч четыреста) рублей</t>
  </si>
  <si>
    <t>не позднее 10 - го рабочего дня после принятия распоряжения Главного распорядителя 25.06.2021</t>
  </si>
  <si>
    <t xml:space="preserve"> </t>
  </si>
  <si>
    <t>2/01.07.2021</t>
  </si>
  <si>
    <t>Распоряжение № 06/392 от 23.06.2021</t>
  </si>
  <si>
    <t xml:space="preserve">КФХ Шахова И.В. </t>
  </si>
  <si>
    <t>120 400 (Сто двадцать  тысяч четыреста)  рублей</t>
  </si>
  <si>
    <t>не позднее 10 - го рабочего дня после принятия распоряжения Главного распорядителя 30.06.2021</t>
  </si>
  <si>
    <t>3/16.12.2021</t>
  </si>
  <si>
    <t>Распоряжение № 12/883 от 16.12.2021</t>
  </si>
  <si>
    <t>10 260 (Десять тысяч двести шестьдесят) рублей</t>
  </si>
  <si>
    <t>4/16.12.2021</t>
  </si>
  <si>
    <t>Распоряжение № 12/881 от 16.12.2021</t>
  </si>
  <si>
    <t>15 200 (Пятнадцать тысяч двести) рублей</t>
  </si>
  <si>
    <t>ИНН</t>
  </si>
  <si>
    <t>Предприниматель, КФХ</t>
  </si>
  <si>
    <t>Вид поддержки</t>
  </si>
  <si>
    <t>Объем расходов, тыс руб</t>
  </si>
  <si>
    <t>Итого</t>
  </si>
  <si>
    <t>Федеральный бюджет</t>
  </si>
  <si>
    <t>Бюджет РФ</t>
  </si>
  <si>
    <t>Местный бюджет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</si>
</sst>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%"/>
    <numFmt numFmtId="166" formatCode="_-* #,##0.00_р_._-;\-* #,##0.00_р_._-;_-* \-??_р_._-;_-@_-"/>
    <numFmt numFmtId="167" formatCode="0.00"/>
    <numFmt numFmtId="168" formatCode="0"/>
  </numFmts>
  <fonts count="12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0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1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2" borderId="0" applyNumberFormat="0" applyBorder="0" applyAlignment="0" applyProtection="0"/>
    <xf numFmtId="164" fontId="2" fillId="2" borderId="0" applyNumberFormat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5" borderId="0" applyNumberFormat="0" applyBorder="0" applyAlignment="0" applyProtection="0"/>
    <xf numFmtId="164" fontId="2" fillId="5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5" borderId="0" applyNumberFormat="0" applyBorder="0" applyAlignment="0" applyProtection="0"/>
    <xf numFmtId="164" fontId="2" fillId="5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2" fillId="11" borderId="0" applyNumberFormat="0" applyBorder="0" applyAlignment="0" applyProtection="0"/>
    <xf numFmtId="164" fontId="2" fillId="11" borderId="0" applyNumberFormat="0" applyBorder="0" applyAlignment="0" applyProtection="0"/>
    <xf numFmtId="164" fontId="2" fillId="11" borderId="0" applyNumberFormat="0" applyBorder="0" applyAlignment="0" applyProtection="0"/>
    <xf numFmtId="164" fontId="3" fillId="0" borderId="0">
      <alignment horizontal="left"/>
      <protection/>
    </xf>
    <xf numFmtId="164" fontId="2" fillId="0" borderId="0">
      <alignment/>
      <protection/>
    </xf>
    <xf numFmtId="164" fontId="3" fillId="0" borderId="0">
      <alignment horizontal="left"/>
      <protection/>
    </xf>
    <xf numFmtId="164" fontId="0" fillId="12" borderId="1" applyNumberFormat="0" applyAlignment="0" applyProtection="0"/>
    <xf numFmtId="164" fontId="0" fillId="12" borderId="1" applyNumberFormat="0" applyAlignment="0" applyProtection="0"/>
    <xf numFmtId="164" fontId="0" fillId="12" borderId="1" applyNumberFormat="0" applyAlignment="0" applyProtection="0"/>
    <xf numFmtId="164" fontId="0" fillId="12" borderId="1" applyNumberFormat="0" applyAlignment="0" applyProtection="0"/>
    <xf numFmtId="164" fontId="0" fillId="12" borderId="1" applyNumberFormat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7" fontId="4" fillId="0" borderId="0" xfId="0" applyNumberFormat="1" applyFont="1" applyFill="1" applyAlignment="1">
      <alignment horizontal="center" vertical="center" wrapText="1"/>
    </xf>
    <xf numFmtId="168" fontId="4" fillId="0" borderId="0" xfId="0" applyNumberFormat="1" applyFont="1" applyFill="1" applyAlignment="1">
      <alignment horizontal="center" vertical="center" wrapText="1"/>
    </xf>
    <xf numFmtId="164" fontId="4" fillId="0" borderId="0" xfId="0" applyFont="1" applyFill="1" applyAlignment="1">
      <alignment horizontal="center" vertical="center"/>
    </xf>
    <xf numFmtId="164" fontId="4" fillId="0" borderId="0" xfId="0" applyFont="1" applyAlignment="1">
      <alignment/>
    </xf>
    <xf numFmtId="167" fontId="5" fillId="0" borderId="2" xfId="0" applyNumberFormat="1" applyFont="1" applyFill="1" applyBorder="1" applyAlignment="1">
      <alignment horizontal="center" vertical="center" wrapText="1"/>
    </xf>
    <xf numFmtId="167" fontId="6" fillId="0" borderId="3" xfId="0" applyNumberFormat="1" applyFont="1" applyFill="1" applyBorder="1" applyAlignment="1">
      <alignment horizontal="center" vertical="center" wrapText="1"/>
    </xf>
    <xf numFmtId="167" fontId="4" fillId="0" borderId="3" xfId="0" applyNumberFormat="1" applyFont="1" applyFill="1" applyBorder="1" applyAlignment="1">
      <alignment horizontal="center" vertical="center" wrapText="1"/>
    </xf>
    <xf numFmtId="167" fontId="7" fillId="0" borderId="3" xfId="0" applyNumberFormat="1" applyFont="1" applyFill="1" applyBorder="1" applyAlignment="1">
      <alignment horizontal="center" vertical="center" wrapText="1"/>
    </xf>
    <xf numFmtId="168" fontId="4" fillId="0" borderId="3" xfId="0" applyNumberFormat="1" applyFont="1" applyFill="1" applyBorder="1" applyAlignment="1">
      <alignment horizontal="center" vertical="center" wrapText="1"/>
    </xf>
    <xf numFmtId="168" fontId="4" fillId="0" borderId="0" xfId="0" applyNumberFormat="1" applyFont="1" applyFill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 wrapText="1" shrinkToFit="1"/>
    </xf>
    <xf numFmtId="167" fontId="6" fillId="0" borderId="3" xfId="0" applyNumberFormat="1" applyFont="1" applyFill="1" applyBorder="1" applyAlignment="1">
      <alignment horizontal="center" vertical="center" wrapText="1" shrinkToFit="1"/>
    </xf>
    <xf numFmtId="168" fontId="6" fillId="0" borderId="3" xfId="0" applyNumberFormat="1" applyFont="1" applyFill="1" applyBorder="1" applyAlignment="1">
      <alignment horizontal="center" vertical="center" wrapText="1" shrinkToFit="1"/>
    </xf>
    <xf numFmtId="167" fontId="4" fillId="0" borderId="3" xfId="0" applyNumberFormat="1" applyFont="1" applyFill="1" applyBorder="1" applyAlignment="1">
      <alignment horizontal="center" vertical="center" wrapText="1" shrinkToFit="1"/>
    </xf>
    <xf numFmtId="167" fontId="6" fillId="0" borderId="3" xfId="0" applyNumberFormat="1" applyFont="1" applyBorder="1" applyAlignment="1">
      <alignment horizontal="center" vertical="center" wrapText="1" shrinkToFit="1"/>
    </xf>
    <xf numFmtId="164" fontId="4" fillId="0" borderId="2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 wrapText="1"/>
    </xf>
    <xf numFmtId="167" fontId="4" fillId="0" borderId="2" xfId="0" applyNumberFormat="1" applyFont="1" applyFill="1" applyBorder="1" applyAlignment="1">
      <alignment horizontal="center" vertical="center" wrapText="1"/>
    </xf>
    <xf numFmtId="167" fontId="6" fillId="0" borderId="2" xfId="0" applyNumberFormat="1" applyFont="1" applyFill="1" applyBorder="1" applyAlignment="1">
      <alignment horizontal="center" vertical="center" wrapText="1"/>
    </xf>
    <xf numFmtId="168" fontId="6" fillId="0" borderId="2" xfId="0" applyNumberFormat="1" applyFont="1" applyFill="1" applyBorder="1" applyAlignment="1">
      <alignment horizontal="center" vertical="center" wrapText="1"/>
    </xf>
    <xf numFmtId="167" fontId="4" fillId="0" borderId="2" xfId="0" applyNumberFormat="1" applyFont="1" applyFill="1" applyBorder="1" applyAlignment="1">
      <alignment horizontal="center" vertical="center" wrapText="1"/>
    </xf>
    <xf numFmtId="164" fontId="9" fillId="0" borderId="2" xfId="0" applyFont="1" applyBorder="1" applyAlignment="1">
      <alignment horizontal="center" vertical="center"/>
    </xf>
    <xf numFmtId="164" fontId="9" fillId="0" borderId="2" xfId="0" applyFont="1" applyBorder="1" applyAlignment="1">
      <alignment horizontal="center"/>
    </xf>
    <xf numFmtId="168" fontId="10" fillId="0" borderId="2" xfId="0" applyNumberFormat="1" applyFont="1" applyBorder="1" applyAlignment="1">
      <alignment/>
    </xf>
    <xf numFmtId="164" fontId="10" fillId="0" borderId="2" xfId="0" applyFont="1" applyBorder="1" applyAlignment="1">
      <alignment/>
    </xf>
    <xf numFmtId="164" fontId="10" fillId="0" borderId="2" xfId="0" applyFont="1" applyBorder="1" applyAlignment="1">
      <alignment wrapText="1"/>
    </xf>
    <xf numFmtId="164" fontId="11" fillId="0" borderId="2" xfId="0" applyFont="1" applyBorder="1" applyAlignment="1">
      <alignment/>
    </xf>
    <xf numFmtId="164" fontId="10" fillId="0" borderId="2" xfId="0" applyFont="1" applyBorder="1" applyAlignment="1">
      <alignment horizontal="right"/>
    </xf>
    <xf numFmtId="164" fontId="0" fillId="0" borderId="2" xfId="0" applyBorder="1" applyAlignment="1">
      <alignment horizontal="center" vertical="center"/>
    </xf>
  </cellXfs>
  <cellStyles count="6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 2" xfId="20"/>
    <cellStyle name="20% - Акцент1 3" xfId="21"/>
    <cellStyle name="20% - Акцент1 4" xfId="22"/>
    <cellStyle name="20% - Акцент1 5" xfId="23"/>
    <cellStyle name="20% - Акцент2 2" xfId="24"/>
    <cellStyle name="20% - Акцент2 3" xfId="25"/>
    <cellStyle name="20% - Акцент2 4" xfId="26"/>
    <cellStyle name="20% - Акцент2 5" xfId="27"/>
    <cellStyle name="20% - Акцент3 2" xfId="28"/>
    <cellStyle name="20% - Акцент3 3" xfId="29"/>
    <cellStyle name="20% - Акцент3 4" xfId="30"/>
    <cellStyle name="20% - Акцент3 5" xfId="31"/>
    <cellStyle name="20% - Акцент4 2" xfId="32"/>
    <cellStyle name="20% - Акцент4 3" xfId="33"/>
    <cellStyle name="20% - Акцент4 4" xfId="34"/>
    <cellStyle name="20% - Акцент4 5" xfId="35"/>
    <cellStyle name="20% - Акцент5 2" xfId="36"/>
    <cellStyle name="20% - Акцент5 3" xfId="37"/>
    <cellStyle name="20% - Акцент5 4" xfId="38"/>
    <cellStyle name="20% - Акцент5 5" xfId="39"/>
    <cellStyle name="20% - Акцент6 2" xfId="40"/>
    <cellStyle name="20% - Акцент6 3" xfId="41"/>
    <cellStyle name="20% - Акцент6 4" xfId="42"/>
    <cellStyle name="20% - Акцент6 5" xfId="43"/>
    <cellStyle name="40% - Акцент1 2" xfId="44"/>
    <cellStyle name="40% - Акцент1 3" xfId="45"/>
    <cellStyle name="40% - Акцент1 4" xfId="46"/>
    <cellStyle name="40% - Акцент1 5" xfId="47"/>
    <cellStyle name="40% - Акцент2 2" xfId="48"/>
    <cellStyle name="40% - Акцент2 3" xfId="49"/>
    <cellStyle name="40% - Акцент2 4" xfId="50"/>
    <cellStyle name="40% - Акцент2 5" xfId="51"/>
    <cellStyle name="40% - Акцент3 2" xfId="52"/>
    <cellStyle name="40% - Акцент3 3" xfId="53"/>
    <cellStyle name="40% - Акцент3 4" xfId="54"/>
    <cellStyle name="40% - Акцент3 5" xfId="55"/>
    <cellStyle name="40% - Акцент4 2" xfId="56"/>
    <cellStyle name="40% - Акцент4 3" xfId="57"/>
    <cellStyle name="40% - Акцент4 4" xfId="58"/>
    <cellStyle name="40% - Акцент4 5" xfId="59"/>
    <cellStyle name="40% - Акцент5 2" xfId="60"/>
    <cellStyle name="40% - Акцент5 3" xfId="61"/>
    <cellStyle name="40% - Акцент5 4" xfId="62"/>
    <cellStyle name="40% - Акцент5 5" xfId="63"/>
    <cellStyle name="40% - Акцент6 2" xfId="64"/>
    <cellStyle name="40% - Акцент6 3" xfId="65"/>
    <cellStyle name="40% - Акцент6 4" xfId="66"/>
    <cellStyle name="40% - Акцент6 5" xfId="67"/>
    <cellStyle name="Обычный 114" xfId="68"/>
    <cellStyle name="Обычный 115" xfId="69"/>
    <cellStyle name="Обычный 5" xfId="70"/>
    <cellStyle name="Примечание 2" xfId="71"/>
    <cellStyle name="Примечание 3" xfId="72"/>
    <cellStyle name="Примечание 4" xfId="73"/>
    <cellStyle name="Примечание 5" xfId="74"/>
    <cellStyle name="Примечание 6" xfId="75"/>
    <cellStyle name="Процентный 2" xfId="76"/>
    <cellStyle name="Финансовый 2" xfId="7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3"/>
  <sheetViews>
    <sheetView tabSelected="1" zoomScale="60" zoomScaleNormal="60" workbookViewId="0" topLeftCell="A1">
      <selection activeCell="B5" sqref="B5"/>
    </sheetView>
  </sheetViews>
  <sheetFormatPr defaultColWidth="8.00390625" defaultRowHeight="12.75"/>
  <cols>
    <col min="1" max="1" width="14.50390625" style="1" customWidth="1"/>
    <col min="2" max="2" width="20.50390625" style="1" customWidth="1"/>
    <col min="3" max="3" width="24.00390625" style="1" customWidth="1"/>
    <col min="4" max="4" width="27.875" style="2" customWidth="1"/>
    <col min="5" max="5" width="16.875" style="1" customWidth="1"/>
    <col min="6" max="6" width="26.75390625" style="1" customWidth="1"/>
    <col min="7" max="7" width="23.875" style="1" customWidth="1"/>
    <col min="8" max="8" width="20.875" style="1" customWidth="1"/>
    <col min="9" max="9" width="15.50390625" style="1" customWidth="1"/>
    <col min="10" max="10" width="11.50390625" style="3" customWidth="1"/>
    <col min="11" max="255" width="8.875" style="3" customWidth="1"/>
    <col min="256" max="16384" width="8.875" style="4" customWidth="1"/>
  </cols>
  <sheetData>
    <row r="2" spans="1:9" ht="24.75" customHeight="1">
      <c r="A2" s="5" t="s">
        <v>0</v>
      </c>
      <c r="B2" s="5"/>
      <c r="C2" s="5"/>
      <c r="D2" s="5"/>
      <c r="E2" s="5"/>
      <c r="F2" s="5"/>
      <c r="G2" s="5"/>
      <c r="H2" s="5"/>
      <c r="I2" s="5"/>
    </row>
    <row r="3" spans="1:9" ht="24.75" customHeight="1">
      <c r="A3" s="5"/>
      <c r="B3" s="5"/>
      <c r="C3" s="5"/>
      <c r="D3" s="5"/>
      <c r="E3" s="5"/>
      <c r="F3" s="5"/>
      <c r="G3" s="5"/>
      <c r="H3" s="5"/>
      <c r="I3" s="5"/>
    </row>
    <row r="4" spans="1:9" ht="15" customHeight="1">
      <c r="A4" s="5"/>
      <c r="B4" s="5"/>
      <c r="C4" s="5"/>
      <c r="D4" s="5"/>
      <c r="E4" s="5"/>
      <c r="F4" s="5"/>
      <c r="G4" s="5"/>
      <c r="H4" s="5"/>
      <c r="I4" s="5"/>
    </row>
    <row r="5" spans="1:9" ht="37.5" customHeight="1">
      <c r="A5" s="6" t="s">
        <v>1</v>
      </c>
      <c r="B5" s="6" t="s">
        <v>2</v>
      </c>
      <c r="C5" s="7" t="s">
        <v>3</v>
      </c>
      <c r="D5" s="7"/>
      <c r="E5" s="7" t="s">
        <v>4</v>
      </c>
      <c r="F5" s="7"/>
      <c r="G5" s="7"/>
      <c r="H5" s="7"/>
      <c r="I5" s="7" t="s">
        <v>5</v>
      </c>
    </row>
    <row r="6" spans="1:9" ht="121.5" customHeight="1">
      <c r="A6" s="6"/>
      <c r="B6" s="6"/>
      <c r="C6" s="8" t="s">
        <v>6</v>
      </c>
      <c r="D6" s="9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/>
    </row>
    <row r="7" spans="1:9" ht="15.75">
      <c r="A7" s="7"/>
      <c r="B7" s="7"/>
      <c r="C7" s="7"/>
      <c r="D7" s="9"/>
      <c r="E7" s="7"/>
      <c r="F7" s="7"/>
      <c r="G7" s="7"/>
      <c r="H7" s="7"/>
      <c r="I7" s="7"/>
    </row>
    <row r="8" spans="1:9" s="10" customFormat="1" ht="15.75">
      <c r="A8" s="9"/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ht="23.25" customHeight="1">
      <c r="A9" s="7" t="s">
        <v>12</v>
      </c>
      <c r="B9" s="7"/>
      <c r="C9" s="7"/>
      <c r="D9" s="7"/>
      <c r="E9" s="7"/>
      <c r="F9" s="7"/>
      <c r="G9" s="7"/>
      <c r="H9" s="7"/>
      <c r="I9" s="7"/>
    </row>
    <row r="10" spans="1:9" ht="98.25" customHeight="1">
      <c r="A10" s="11" t="s">
        <v>13</v>
      </c>
      <c r="B10" s="12" t="s">
        <v>14</v>
      </c>
      <c r="C10" s="12" t="s">
        <v>15</v>
      </c>
      <c r="D10" s="13">
        <v>110700261455</v>
      </c>
      <c r="E10" s="14" t="s">
        <v>16</v>
      </c>
      <c r="F10" s="15" t="s">
        <v>17</v>
      </c>
      <c r="G10" s="12" t="s">
        <v>18</v>
      </c>
      <c r="H10" s="12" t="s">
        <v>19</v>
      </c>
      <c r="I10" s="14" t="s">
        <v>20</v>
      </c>
    </row>
    <row r="11" spans="1:13" ht="87.75" customHeight="1">
      <c r="A11" s="16" t="s">
        <v>21</v>
      </c>
      <c r="B11" s="17" t="s">
        <v>22</v>
      </c>
      <c r="C11" s="16" t="s">
        <v>23</v>
      </c>
      <c r="D11" s="16">
        <v>110700918740</v>
      </c>
      <c r="E11" s="16" t="s">
        <v>16</v>
      </c>
      <c r="F11" s="18" t="s">
        <v>17</v>
      </c>
      <c r="G11" s="18" t="s">
        <v>24</v>
      </c>
      <c r="H11" s="18" t="s">
        <v>25</v>
      </c>
      <c r="I11" s="18"/>
      <c r="J11" s="1"/>
      <c r="K11" s="1"/>
      <c r="L11" s="2"/>
      <c r="M11" s="1"/>
    </row>
    <row r="12" spans="1:9" ht="91.5" customHeight="1">
      <c r="A12" s="18" t="s">
        <v>26</v>
      </c>
      <c r="B12" s="19" t="s">
        <v>27</v>
      </c>
      <c r="C12" s="19" t="s">
        <v>15</v>
      </c>
      <c r="D12" s="20">
        <v>110700261455</v>
      </c>
      <c r="E12" s="21" t="s">
        <v>16</v>
      </c>
      <c r="F12" s="15" t="s">
        <v>17</v>
      </c>
      <c r="G12" s="12" t="s">
        <v>28</v>
      </c>
      <c r="H12" s="12" t="s">
        <v>19</v>
      </c>
      <c r="I12" s="18"/>
    </row>
    <row r="13" spans="1:9" ht="76.5" customHeight="1">
      <c r="A13" s="18" t="s">
        <v>29</v>
      </c>
      <c r="B13" s="19" t="s">
        <v>30</v>
      </c>
      <c r="C13" s="19" t="s">
        <v>15</v>
      </c>
      <c r="D13" s="20">
        <v>110700261455</v>
      </c>
      <c r="E13" s="21" t="s">
        <v>16</v>
      </c>
      <c r="F13" s="15" t="s">
        <v>17</v>
      </c>
      <c r="G13" s="12" t="s">
        <v>31</v>
      </c>
      <c r="H13" s="12" t="s">
        <v>19</v>
      </c>
      <c r="I13" s="18"/>
    </row>
  </sheetData>
  <sheetProtection selectLockedCells="1" selectUnlockedCells="1"/>
  <autoFilter ref="A7:I10"/>
  <mergeCells count="7">
    <mergeCell ref="A2:I4"/>
    <mergeCell ref="A5:A6"/>
    <mergeCell ref="B5:B6"/>
    <mergeCell ref="C5:D5"/>
    <mergeCell ref="E5:H5"/>
    <mergeCell ref="I5:I6"/>
    <mergeCell ref="A9:I9"/>
  </mergeCells>
  <printOptions/>
  <pageMargins left="0.2361111111111111" right="0.2361111111111111" top="0.7479166666666667" bottom="0.7479166666666667" header="0.5118055555555555" footer="0.5118055555555555"/>
  <pageSetup fitToHeight="20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0"/>
  <sheetViews>
    <sheetView zoomScale="60" zoomScaleNormal="60" workbookViewId="0" topLeftCell="A1">
      <pane ySplit="1005" topLeftCell="A1" activePane="bottomLeft" state="split"/>
      <selection pane="topLeft" activeCell="A1" sqref="A1"/>
      <selection pane="bottomLeft" activeCell="E7" sqref="E7"/>
    </sheetView>
  </sheetViews>
  <sheetFormatPr defaultColWidth="10.00390625" defaultRowHeight="12.75"/>
  <cols>
    <col min="1" max="1" width="23.00390625" style="0" customWidth="1"/>
    <col min="2" max="2" width="29.75390625" style="0" customWidth="1"/>
    <col min="3" max="3" width="19.875" style="0" customWidth="1"/>
    <col min="4" max="4" width="26.25390625" style="0" customWidth="1"/>
    <col min="5" max="5" width="23.75390625" style="0" customWidth="1"/>
    <col min="6" max="6" width="20.25390625" style="0" customWidth="1"/>
    <col min="7" max="16384" width="11.50390625" style="0" customWidth="1"/>
  </cols>
  <sheetData>
    <row r="2" spans="1:7" ht="18.75" customHeight="1">
      <c r="A2" s="22" t="s">
        <v>32</v>
      </c>
      <c r="B2" s="22" t="s">
        <v>33</v>
      </c>
      <c r="C2" s="22" t="s">
        <v>34</v>
      </c>
      <c r="D2" s="22" t="s">
        <v>35</v>
      </c>
      <c r="E2" s="22"/>
      <c r="F2" s="22"/>
      <c r="G2" s="22" t="s">
        <v>36</v>
      </c>
    </row>
    <row r="3" spans="1:7" ht="18.75">
      <c r="A3" s="22"/>
      <c r="B3" s="22"/>
      <c r="C3" s="22"/>
      <c r="D3" s="23" t="s">
        <v>37</v>
      </c>
      <c r="E3" s="23" t="s">
        <v>38</v>
      </c>
      <c r="F3" s="23" t="s">
        <v>39</v>
      </c>
      <c r="G3" s="22"/>
    </row>
    <row r="4" spans="1:7" ht="96">
      <c r="A4" s="24">
        <f>Лист1!D10</f>
        <v>110700261455</v>
      </c>
      <c r="B4" s="25">
        <f>Лист1!C10</f>
        <v>0</v>
      </c>
      <c r="C4" s="26">
        <f>Лист1!F10</f>
        <v>0</v>
      </c>
      <c r="D4" s="25">
        <f aca="true" t="shared" si="0" ref="D4:D5">0</f>
        <v>0</v>
      </c>
      <c r="E4" s="25">
        <v>0</v>
      </c>
      <c r="F4" s="25">
        <f>(37450)/1000</f>
        <v>37.45</v>
      </c>
      <c r="G4" s="27">
        <f aca="true" t="shared" si="1" ref="G4:G9">D4+E4+F4</f>
        <v>37.45</v>
      </c>
    </row>
    <row r="5" spans="1:7" ht="114" customHeight="1">
      <c r="A5" s="24" t="e">
        <f>Лист1!#REF!</f>
        <v>#REF!</v>
      </c>
      <c r="B5" s="25" t="e">
        <f>Лист1!#REF!</f>
        <v>#REF!</v>
      </c>
      <c r="C5" s="26" t="e">
        <f>Лист1!#REF!</f>
        <v>#REF!</v>
      </c>
      <c r="D5" s="25">
        <f t="shared" si="0"/>
        <v>0</v>
      </c>
      <c r="E5" s="25">
        <v>0</v>
      </c>
      <c r="F5" s="25">
        <f>(0)/1000</f>
        <v>0</v>
      </c>
      <c r="G5" s="27">
        <f t="shared" si="1"/>
        <v>0</v>
      </c>
    </row>
    <row r="6" spans="1:7" ht="148.5">
      <c r="A6" s="24" t="e">
        <f>Лист1!#REF!</f>
        <v>#REF!</v>
      </c>
      <c r="B6" s="25" t="e">
        <f>Лист1!#REF!</f>
        <v>#REF!</v>
      </c>
      <c r="C6" s="26" t="e">
        <f>Лист1!#REF!</f>
        <v>#REF!</v>
      </c>
      <c r="D6" s="25">
        <v>0</v>
      </c>
      <c r="E6" s="25">
        <f>0/1000</f>
        <v>0</v>
      </c>
      <c r="F6" s="25">
        <f>0/1000</f>
        <v>0</v>
      </c>
      <c r="G6" s="27">
        <f t="shared" si="1"/>
        <v>0</v>
      </c>
    </row>
    <row r="7" spans="1:7" ht="96">
      <c r="A7" s="24" t="e">
        <f>Лист1!#REF!</f>
        <v>#REF!</v>
      </c>
      <c r="B7" s="25" t="e">
        <f>Лист1!#REF!</f>
        <v>#REF!</v>
      </c>
      <c r="C7" s="26" t="e">
        <f>Лист1!#REF!</f>
        <v>#REF!</v>
      </c>
      <c r="D7" s="25">
        <v>0</v>
      </c>
      <c r="E7" s="25">
        <v>0</v>
      </c>
      <c r="F7" s="25">
        <f>(0)/1000</f>
        <v>0</v>
      </c>
      <c r="G7" s="27">
        <f t="shared" si="1"/>
        <v>0</v>
      </c>
    </row>
    <row r="8" spans="1:7" ht="136.5" customHeight="1">
      <c r="A8" s="28" t="e">
        <f>Лист1!#REF!</f>
        <v>#REF!</v>
      </c>
      <c r="B8" s="25" t="e">
        <f>Лист1!#REF!</f>
        <v>#REF!</v>
      </c>
      <c r="C8" s="26" t="e">
        <f>Лист1!#REF!</f>
        <v>#REF!</v>
      </c>
      <c r="D8" s="25">
        <v>0</v>
      </c>
      <c r="E8" s="25">
        <f>0/1000</f>
        <v>0</v>
      </c>
      <c r="F8" s="25">
        <f aca="true" t="shared" si="2" ref="F8:F9">0/1000</f>
        <v>0</v>
      </c>
      <c r="G8" s="27">
        <f t="shared" si="1"/>
        <v>0</v>
      </c>
    </row>
    <row r="9" spans="1:7" ht="123.75" customHeight="1">
      <c r="A9" s="25" t="e">
        <f>Лист1!#REF!</f>
        <v>#REF!</v>
      </c>
      <c r="B9" s="25" t="e">
        <f>Лист1!#REF!</f>
        <v>#REF!</v>
      </c>
      <c r="C9" s="26" t="e">
        <f>Лист1!#REF!</f>
        <v>#REF!</v>
      </c>
      <c r="D9" s="25">
        <v>0</v>
      </c>
      <c r="E9" s="25">
        <v>0</v>
      </c>
      <c r="F9" s="25">
        <f t="shared" si="2"/>
        <v>0</v>
      </c>
      <c r="G9" s="27">
        <f t="shared" si="1"/>
        <v>0</v>
      </c>
    </row>
    <row r="10" spans="1:7" ht="16.5" customHeight="1">
      <c r="A10" s="29"/>
      <c r="B10" s="29"/>
      <c r="C10" s="29"/>
      <c r="D10" s="27">
        <f>SUM(D4:D9)</f>
        <v>0</v>
      </c>
      <c r="E10" s="27">
        <f>SUM(E4:E9)</f>
        <v>0</v>
      </c>
      <c r="F10" s="27">
        <f>SUM(F4:F9)</f>
        <v>37.45</v>
      </c>
      <c r="G10" s="27">
        <f>G4+G5+G6+G7+G8+G9</f>
        <v>37.45</v>
      </c>
    </row>
  </sheetData>
  <sheetProtection selectLockedCells="1" selectUnlockedCells="1"/>
  <mergeCells count="6">
    <mergeCell ref="A2:A3"/>
    <mergeCell ref="B2:B3"/>
    <mergeCell ref="C2:C3"/>
    <mergeCell ref="D2:F2"/>
    <mergeCell ref="G2:G3"/>
    <mergeCell ref="A10:C1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 Белых</dc:creator>
  <cp:keywords/>
  <dc:description/>
  <cp:lastModifiedBy/>
  <cp:lastPrinted>2018-06-22T08:44:24Z</cp:lastPrinted>
  <dcterms:created xsi:type="dcterms:W3CDTF">2008-10-03T07:38:46Z</dcterms:created>
  <dcterms:modified xsi:type="dcterms:W3CDTF">2021-12-22T08:23:26Z</dcterms:modified>
  <cp:category/>
  <cp:version/>
  <cp:contentType/>
  <cp:contentStatus/>
  <cp:revision>58</cp:revision>
</cp:coreProperties>
</file>